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935" windowHeight="78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0" i="1"/>
  <c r="B10"/>
  <c r="E9"/>
  <c r="B9"/>
  <c r="D9" s="1"/>
  <c r="E8"/>
  <c r="B8"/>
  <c r="D8" s="1"/>
  <c r="B7"/>
  <c r="D7" s="1"/>
  <c r="E7" s="1"/>
  <c r="E6"/>
  <c r="B6"/>
  <c r="D6" s="1"/>
  <c r="E5"/>
  <c r="B5"/>
  <c r="D5" s="1"/>
  <c r="E4"/>
  <c r="B4"/>
  <c r="D4" s="1"/>
  <c r="E3"/>
  <c r="D16" s="1"/>
  <c r="B3"/>
</calcChain>
</file>

<file path=xl/sharedStrings.xml><?xml version="1.0" encoding="utf-8"?>
<sst xmlns="http://schemas.openxmlformats.org/spreadsheetml/2006/main" count="5" uniqueCount="4">
  <si>
    <t>EXAM - BUREAU D'EXPERTISE AISSA MED</t>
  </si>
  <si>
    <t>Montant des dommages</t>
  </si>
  <si>
    <t>Honoraires</t>
  </si>
  <si>
    <t>honoraires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</si>
</sst>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.8000000000000007"/>
      <color rgb="FF000000"/>
      <name val="Arial"/>
      <family val="2"/>
    </font>
    <font>
      <b/>
      <sz val="10"/>
      <color rgb="FF0000FF"/>
      <name val="Arial"/>
      <family val="2"/>
    </font>
    <font>
      <b/>
      <sz val="16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000000"/>
      <name val="Algerian"/>
      <family val="5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6" xfId="0" applyFont="1" applyBorder="1" applyAlignment="1">
      <alignment horizontal="center" readingOrder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2" fontId="1" fillId="0" borderId="9" xfId="0" applyNumberFormat="1" applyFont="1" applyBorder="1"/>
    <xf numFmtId="0" fontId="1" fillId="0" borderId="10" xfId="0" applyFont="1" applyBorder="1"/>
    <xf numFmtId="2" fontId="4" fillId="0" borderId="9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6" fillId="2" borderId="13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0" borderId="4" xfId="0" applyFont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2" fontId="6" fillId="4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2724151</xdr:colOff>
      <xdr:row>16</xdr:row>
      <xdr:rowOff>9525</xdr:rowOff>
    </xdr:from>
    <xdr:to>
      <xdr:col>2</xdr:col>
      <xdr:colOff>142875</xdr:colOff>
      <xdr:row>22</xdr:row>
      <xdr:rowOff>114300</xdr:rowOff>
    </xdr:to>
    <xdr:sp macro="" textlink="">
      <xdr:nvSpPr>
        <xdr:cNvPr id="2" name="Rectangle avec flèche vers le haut 1"/>
        <xdr:cNvSpPr/>
      </xdr:nvSpPr>
      <xdr:spPr>
        <a:xfrm>
          <a:off x="2724151" y="1552575"/>
          <a:ext cx="2047874" cy="124777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introduisez  le montant des dommages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showGridLines="0" tabSelected="1" workbookViewId="0">
      <selection activeCell="D21" sqref="D21"/>
    </sheetView>
  </sheetViews>
  <sheetFormatPr baseColWidth="10" defaultRowHeight="15"/>
  <cols>
    <col min="1" max="1" width="43.85546875" customWidth="1"/>
    <col min="2" max="2" width="25.5703125" customWidth="1"/>
    <col min="3" max="3" width="22.7109375" customWidth="1"/>
    <col min="4" max="4" width="29" customWidth="1"/>
    <col min="5" max="5" width="13" customWidth="1"/>
  </cols>
  <sheetData>
    <row r="1" spans="1:6" ht="62.25" customHeight="1" thickBot="1">
      <c r="A1" s="25" t="s">
        <v>0</v>
      </c>
      <c r="B1" s="26"/>
      <c r="C1" s="27"/>
      <c r="D1" s="1"/>
      <c r="E1" s="2"/>
      <c r="F1" s="2"/>
    </row>
    <row r="2" spans="1:6" ht="15.75" hidden="1" thickBot="1">
      <c r="A2" s="19" t="s">
        <v>1</v>
      </c>
      <c r="B2" s="20"/>
      <c r="C2" s="21"/>
      <c r="D2" s="3" t="s">
        <v>2</v>
      </c>
      <c r="E2" s="4"/>
      <c r="F2" s="5"/>
    </row>
    <row r="3" spans="1:6" ht="15.75" hidden="1" thickBot="1">
      <c r="A3" s="6">
        <v>0</v>
      </c>
      <c r="B3" s="7">
        <f>B16</f>
        <v>800</v>
      </c>
      <c r="C3" s="6">
        <v>10000</v>
      </c>
      <c r="D3" s="8">
        <v>1000</v>
      </c>
      <c r="E3" s="9">
        <f>IF(AND(B16&lt;=C3,B16&gt;A3),1000,0)</f>
        <v>1000</v>
      </c>
      <c r="F3" s="10"/>
    </row>
    <row r="4" spans="1:6" ht="15.75" hidden="1" thickBot="1">
      <c r="A4" s="6">
        <v>10000</v>
      </c>
      <c r="B4" s="11">
        <f>B16</f>
        <v>800</v>
      </c>
      <c r="C4" s="6">
        <v>50000</v>
      </c>
      <c r="D4" s="9">
        <f>0.01375*(B4-10000)+1000</f>
        <v>873.5</v>
      </c>
      <c r="E4" s="9">
        <f>IF(AND(B16&lt;=C4,B16&gt;A4),D4,0)</f>
        <v>0</v>
      </c>
      <c r="F4" s="10"/>
    </row>
    <row r="5" spans="1:6" ht="15.75" hidden="1" thickBot="1">
      <c r="A5" s="6">
        <v>50000</v>
      </c>
      <c r="B5" s="11">
        <f>B16</f>
        <v>800</v>
      </c>
      <c r="C5" s="6">
        <v>100000</v>
      </c>
      <c r="D5" s="9">
        <f>0.0056*(B5-50000)+1550</f>
        <v>1274.48</v>
      </c>
      <c r="E5" s="9">
        <f>IF(AND(B16&lt;=C5,B16&gt;A5),D5,0)</f>
        <v>0</v>
      </c>
      <c r="F5" s="10"/>
    </row>
    <row r="6" spans="1:6" ht="15.75" hidden="1" thickBot="1">
      <c r="A6" s="6">
        <v>100000</v>
      </c>
      <c r="B6" s="11">
        <f>B16</f>
        <v>800</v>
      </c>
      <c r="C6" s="6">
        <v>250000</v>
      </c>
      <c r="D6" s="9">
        <f>0.0058*(B6-100000)+1830</f>
        <v>1254.6399999999999</v>
      </c>
      <c r="E6" s="9">
        <f>IF(AND(B16&lt;=C6,B16&gt;A6),D6,0)</f>
        <v>0</v>
      </c>
      <c r="F6" s="10"/>
    </row>
    <row r="7" spans="1:6" ht="15.75" hidden="1" thickBot="1">
      <c r="A7" s="6">
        <v>250000</v>
      </c>
      <c r="B7" s="11">
        <f>B16</f>
        <v>800</v>
      </c>
      <c r="C7" s="6">
        <v>500000</v>
      </c>
      <c r="D7" s="9">
        <f>0.0052*(B7-250000)+2700</f>
        <v>1404.16</v>
      </c>
      <c r="E7" s="9">
        <f>IF(AND(B16&lt;=C7,B16&gt;A7),D7,0)</f>
        <v>0</v>
      </c>
      <c r="F7" s="10"/>
    </row>
    <row r="8" spans="1:6" ht="15.75" hidden="1" thickBot="1">
      <c r="A8" s="6">
        <v>500000</v>
      </c>
      <c r="B8" s="11">
        <f>B16</f>
        <v>800</v>
      </c>
      <c r="C8" s="6">
        <v>750000</v>
      </c>
      <c r="D8" s="9">
        <f>0.005*(B8-500000)+4000</f>
        <v>1504</v>
      </c>
      <c r="E8" s="9">
        <f>IF(AND(B16&lt;=C8,B16&gt;A8),D8,0)</f>
        <v>0</v>
      </c>
      <c r="F8" s="10"/>
    </row>
    <row r="9" spans="1:6" ht="15.75" hidden="1" thickBot="1">
      <c r="A9" s="6">
        <v>750000</v>
      </c>
      <c r="B9" s="11">
        <f>B16</f>
        <v>800</v>
      </c>
      <c r="C9" s="6">
        <v>1000000</v>
      </c>
      <c r="D9" s="9">
        <f>0.00524*(B9-750000)+5250</f>
        <v>1324.192</v>
      </c>
      <c r="E9" s="9">
        <f>IF(AND(B16&lt;=C9,B16&gt;A9),D9,0)</f>
        <v>0</v>
      </c>
      <c r="F9" s="10"/>
    </row>
    <row r="10" spans="1:6" hidden="1">
      <c r="A10" s="12">
        <v>1000000</v>
      </c>
      <c r="B10" s="13">
        <f>B16</f>
        <v>800</v>
      </c>
      <c r="C10" s="14"/>
      <c r="D10" s="15">
        <v>7450</v>
      </c>
      <c r="E10" s="15">
        <f>IF(B16&gt;A10,D10,0)</f>
        <v>0</v>
      </c>
      <c r="F10" s="16"/>
    </row>
    <row r="11" spans="1:6" ht="4.5" hidden="1" customHeight="1" thickBot="1">
      <c r="A11" s="2"/>
      <c r="B11" s="2"/>
      <c r="C11" s="2"/>
      <c r="D11" s="2"/>
      <c r="E11" s="2"/>
      <c r="F11" s="2"/>
    </row>
    <row r="12" spans="1:6" ht="15.75" hidden="1" thickBot="1">
      <c r="A12" s="2"/>
      <c r="B12" s="2"/>
      <c r="C12" s="2"/>
      <c r="D12" s="2"/>
      <c r="E12" s="2"/>
      <c r="F12" s="2"/>
    </row>
    <row r="13" spans="1:6" ht="15.75" hidden="1" thickBot="1">
      <c r="A13" s="2"/>
      <c r="B13" s="2"/>
      <c r="C13" s="2"/>
      <c r="D13" s="2"/>
      <c r="E13" s="2"/>
      <c r="F13" s="2"/>
    </row>
    <row r="14" spans="1:6" ht="15.75" hidden="1" thickBot="1">
      <c r="A14" s="2"/>
      <c r="B14" s="2"/>
      <c r="C14" s="2"/>
      <c r="D14" s="2"/>
      <c r="E14" s="2"/>
      <c r="F14" s="2"/>
    </row>
    <row r="15" spans="1:6" ht="15.75" hidden="1" thickBot="1">
      <c r="A15" s="2"/>
      <c r="B15" s="2"/>
      <c r="C15" s="2"/>
      <c r="D15" s="2"/>
      <c r="E15" s="2"/>
      <c r="F15" s="2"/>
    </row>
    <row r="16" spans="1:6" ht="59.25" customHeight="1" thickBot="1">
      <c r="A16" s="23" t="s">
        <v>1</v>
      </c>
      <c r="B16" s="22">
        <v>800</v>
      </c>
      <c r="C16" s="24" t="s">
        <v>3</v>
      </c>
      <c r="D16" s="17">
        <f>SUM(E3:E10)</f>
        <v>1000</v>
      </c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18"/>
      <c r="F19" s="2"/>
    </row>
    <row r="20" spans="1:6">
      <c r="A20" s="2"/>
      <c r="B20" s="2"/>
      <c r="C20" s="2"/>
      <c r="D20" s="2"/>
      <c r="E20" s="2"/>
      <c r="F20" s="2"/>
    </row>
  </sheetData>
  <sheetProtection password="EA45" sheet="1" objects="1" scenarios="1"/>
  <protectedRanges>
    <protectedRange sqref="B16" name="Plage1"/>
  </protectedRanges>
  <mergeCells count="2">
    <mergeCell ref="A1:C1"/>
    <mergeCell ref="A2:C2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2014-08-08T18:05:56Z</dcterms:created>
  <dcterms:modified xsi:type="dcterms:W3CDTF">2014-11-25T18:09:21Z</dcterms:modified>
</cp:coreProperties>
</file>